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U\K-DAE\07. Animation inter-prog\07.02 Communication\03.00 - SITE WEB\01 - Refonte Site EU en HDF (2021-2022)\05.00-Développement site\Fichiers - PDF\CE du CS 07-11-2022\"/>
    </mc:Choice>
  </mc:AlternateContent>
  <bookViews>
    <workbookView xWindow="0" yWindow="0" windowWidth="19200" windowHeight="7050"/>
  </bookViews>
  <sheets>
    <sheet name="Grille d'analyse" sheetId="1" r:id="rId1"/>
  </sheets>
  <definedNames>
    <definedName name="Note">#REF!</definedName>
    <definedName name="Qualité_de_la_rédact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55" i="1"/>
  <c r="E116" i="1" l="1"/>
  <c r="E111" i="1"/>
  <c r="E107" i="1"/>
  <c r="E104" i="1"/>
  <c r="E102" i="1"/>
  <c r="E99" i="1"/>
  <c r="E94" i="1"/>
  <c r="E89" i="1"/>
  <c r="E87" i="1"/>
  <c r="E82" i="1"/>
  <c r="E79" i="1"/>
  <c r="E73" i="1"/>
  <c r="E69" i="1"/>
  <c r="E61" i="1"/>
  <c r="E58" i="1"/>
  <c r="E53" i="1"/>
  <c r="E46" i="1"/>
  <c r="E42" i="1"/>
  <c r="C66" i="1" l="1"/>
  <c r="C109" i="1"/>
  <c r="C35" i="1"/>
  <c r="C77" i="1"/>
  <c r="C92" i="1"/>
  <c r="A120" i="1" l="1"/>
</calcChain>
</file>

<file path=xl/sharedStrings.xml><?xml version="1.0" encoding="utf-8"?>
<sst xmlns="http://schemas.openxmlformats.org/spreadsheetml/2006/main" count="158" uniqueCount="115">
  <si>
    <t xml:space="preserve">Intitulé de la SLD </t>
  </si>
  <si>
    <t>Territoire</t>
  </si>
  <si>
    <t>Structure porteuse (Pays, PETR,  PNR…)</t>
  </si>
  <si>
    <t>Nbre d'habitants</t>
  </si>
  <si>
    <t>Date de l'analyse</t>
  </si>
  <si>
    <t>CRITERES DE SELECTION</t>
  </si>
  <si>
    <t>Points à distribuer</t>
  </si>
  <si>
    <t>Note</t>
  </si>
  <si>
    <t>Sous-total</t>
  </si>
  <si>
    <t>STRATEGIE</t>
  </si>
  <si>
    <t xml:space="preserve">Qualité du diagnostic </t>
  </si>
  <si>
    <t>AFOM (un AFOM dédié ou reprise de l'existant, l'AFOM semble-t-il couvrir les principaux enjeux du territoire ?)</t>
  </si>
  <si>
    <t>0 ; 1 ; 2</t>
  </si>
  <si>
    <t>Qualité de la méthode et données utilisées pour le diagnostic</t>
  </si>
  <si>
    <t>0 ; 1</t>
  </si>
  <si>
    <t>Cohérence des enjeux identifiés au regard des caractéristiques du territoire</t>
  </si>
  <si>
    <t xml:space="preserve">0 ; 1 ; 2 </t>
  </si>
  <si>
    <t>0 ; 1 ; 2 ; 3</t>
  </si>
  <si>
    <t xml:space="preserve">0 ; 1 ; 2 ; 3 </t>
  </si>
  <si>
    <t>Prise en compte du lien urbain / rural dans la définition de la SLD</t>
  </si>
  <si>
    <t>Typologie de la coopération envisagée (régionale, interrégionale, européenne)</t>
  </si>
  <si>
    <t xml:space="preserve">Pertinence des moyens (humains et financiers) mobilisés pour l'ambition affichée </t>
  </si>
  <si>
    <t>GOUVERNANCE</t>
  </si>
  <si>
    <t>Caractère innovant de la démarche partenariale et d'animation proposée</t>
  </si>
  <si>
    <t>FICHES ACTIONS ET MAQUETTE FINANCIERE</t>
  </si>
  <si>
    <t>Critères d'intervention du FEADER en fonction des objectifs poursuivis</t>
  </si>
  <si>
    <t>Pertinence des bénéficiaires identifiés</t>
  </si>
  <si>
    <t>Articulation de l'ingénierie LEADER avec celle présente sur le territoire</t>
  </si>
  <si>
    <t xml:space="preserve">Pertinence des critères d'évaluation dans les fiches actions </t>
  </si>
  <si>
    <t>PRESENTATION</t>
  </si>
  <si>
    <t xml:space="preserve"> / 5 points </t>
  </si>
  <si>
    <t>Dossier de candidature : Présentation claire et structurée de la SLD (objectifs, actions…)</t>
  </si>
  <si>
    <t xml:space="preserve">Qualité de la rédaction </t>
  </si>
  <si>
    <t>Synthèse de la candidature</t>
  </si>
  <si>
    <t>NOTE GLOBALE</t>
  </si>
  <si>
    <t>Points positifs</t>
  </si>
  <si>
    <t>Points négatifs</t>
  </si>
  <si>
    <t>Pertinence de la stratégie au regard des enjeux identifiés dans le diagnostic et des concepts-clés de LEADER</t>
  </si>
  <si>
    <t>Caractère multisectoriel des actions proposées</t>
  </si>
  <si>
    <t xml:space="preserve">Place donnée à la maitrise d’ouvrage privée dans la mise en œuvre de la SLD du GAL </t>
  </si>
  <si>
    <t xml:space="preserve">Composition du Comité de programmation et proposition d'animation </t>
  </si>
  <si>
    <t>Priorité ciblée</t>
  </si>
  <si>
    <t>OBSERVATIONS DADR</t>
  </si>
  <si>
    <t xml:space="preserve">Note finale </t>
  </si>
  <si>
    <t>/100</t>
  </si>
  <si>
    <t>Dossier non retenu</t>
  </si>
  <si>
    <t>Degré de mobilisation des acteurs (co construction, diagnostic partagé…)</t>
  </si>
  <si>
    <t>Articulation / ligne de partage entre la stratégie LEADER et les autres mesures du PSN mises en œuvre en Hauts-de-France, voire avec les autres fonds européens</t>
  </si>
  <si>
    <t>Les fiches-actions définies relèvent-t-elles bien du FEADER LEADER ?</t>
  </si>
  <si>
    <t xml:space="preserve">Fiabilité des cofinancements publics envisagés (hors FEADER) </t>
  </si>
  <si>
    <t xml:space="preserve">Pertinence et qualité des illustrations </t>
  </si>
  <si>
    <t xml:space="preserve">Soin de la mise en page </t>
  </si>
  <si>
    <t xml:space="preserve"> / 45 points </t>
  </si>
  <si>
    <t>Stratégie  /45</t>
  </si>
  <si>
    <t xml:space="preserve">Présentation /5 </t>
  </si>
  <si>
    <t xml:space="preserve">Enseignements tirés des projets de développement antérieurs (Projet de territoire, PCAET, PAT, Contrat de rayonnement touristique..) </t>
  </si>
  <si>
    <t xml:space="preserve">Au regard de la stratégie définie, ouverture des fiches-actions aux projets locaux portés par des acteurs privés </t>
  </si>
  <si>
    <t xml:space="preserve">Création d’un fonds territorial dédié au cofinancement public des projets locaux portés par des acteurs privés </t>
  </si>
  <si>
    <t>Clarté et caractère synthétique</t>
  </si>
  <si>
    <t>Les moyens mobilisés vont-ils au-delà de 1,5 ETP pour l'animation/gestion ?</t>
  </si>
  <si>
    <t>Adéquation entre objectifs stratégiques et fiches-actions</t>
  </si>
  <si>
    <t xml:space="preserve">Participation prévue à des instances de suivi et d'animation régionales, nationales, voire européennes </t>
  </si>
  <si>
    <t>Complémentarité et plus-value de la stratégie proposée avec les autres politiques mises en œuvre par le territoire (divers dispositifs de développement territorial : projet de territoire, projet alimentaire territorial, contrat de transition écologique, contrat de rayonnement touristique, convention pour la mise en œuvre des aides économiques, etc)</t>
  </si>
  <si>
    <r>
      <t xml:space="preserve">Déclinaison de la priorité ciblée en objectifs stratégiques et opérationnels hiérarchisés, illustrée notamment à travers un </t>
    </r>
    <r>
      <rPr>
        <sz val="11"/>
        <rFont val="Calibri"/>
        <family val="2"/>
      </rPr>
      <t>logigramme pertinent</t>
    </r>
  </si>
  <si>
    <t>Valeur ajoutée du programme LEADER</t>
  </si>
  <si>
    <t>Plus-value du contenu de la stratégie LEADER par rapport aux actions déjà menées sur le territoire (dont programme LEADER antérieur le cas échéant)</t>
  </si>
  <si>
    <t>Caractère pilote, innovant ou expérimental des actions proposées (innovation technologique, organisationnelle, sociale… ; en termes de méthode, de contenu, de gouvernance...)</t>
  </si>
  <si>
    <t>Pertinence et cohérence du ou des projet(s) de coopération envisagé(s)</t>
  </si>
  <si>
    <t xml:space="preserve">Cohérence de la composition du Comité de programmation avec la SLD (diversité des acteurs locaux et représentativité au regard des différents milieux socio-économiques et environnementaux concernés par la stratégie LEADER du territoire) </t>
  </si>
  <si>
    <r>
      <t xml:space="preserve">Opérationnalité des </t>
    </r>
    <r>
      <rPr>
        <sz val="11"/>
        <rFont val="Calibri"/>
        <family val="2"/>
        <scheme val="minor"/>
      </rPr>
      <t xml:space="preserve">fiches-actions </t>
    </r>
  </si>
  <si>
    <t>Fiabilité de la maquette financière prévisionnelle (caractère réaliste des dépenses et des cofinancements, place des financements locaux publics et privés)</t>
  </si>
  <si>
    <t>Adéquation entre les objectifs tels que hiérarchisés et les moyens financiers envisagés (justification de la ventilation)</t>
  </si>
  <si>
    <t>Modulation éventuelle du taux d'aide publique, planchers ou plafonds le cas échéant, en fonction de la hiérarchisation des objectifs poursuivis et du poids des fiches-actions…</t>
  </si>
  <si>
    <t>Diversité des porteurs de projets et de la maîtrise d'ouvrage (publics et privés)</t>
  </si>
  <si>
    <t>PILOTAGE, MISE EN ŒUVRE ET EVALUATION DE LA STRATEGIE</t>
  </si>
  <si>
    <t>Les modalités d'organisation de l'animation et de la gestion sont-elles spécifiées (tableaux de bord, réunions, événementiels, etc.) ?</t>
  </si>
  <si>
    <t>Présentation de l'ingénierie mobilisée pour piloter, animer, mettre en oeuvre la stratégie et gérer l'enveloppe financière</t>
  </si>
  <si>
    <t>Modalités d'articulation entre l'ingénierie LEADER (équipe technique du GAL) et l'ingénierie de la structure porteuse</t>
  </si>
  <si>
    <t>Modalités d'articulation entre l'ingénierie LEADER (équipe technique du GAL) et l'ingénierie territoriale déjà existante, au-delà de la seule structure porteuse</t>
  </si>
  <si>
    <t>Description des modalités de suivi envisagées avec l'Autorité de gestion</t>
  </si>
  <si>
    <t>Inscription de la stratégie dans l’une ou plusieurs des orientations régionales énoncées</t>
  </si>
  <si>
    <t>Articulation avec les instances de gouvernance des territoires organisés (EPCI, Pays, PETR, PNR, Conseil de développement…)</t>
  </si>
  <si>
    <r>
      <t>Modalités de communication (mise en place d'un site dédié, lettre d'information, etc. ?)</t>
    </r>
    <r>
      <rPr>
        <sz val="11"/>
        <rFont val="Wingdings"/>
        <charset val="2"/>
      </rPr>
      <t/>
    </r>
  </si>
  <si>
    <t xml:space="preserve">Clarté, logique et structuration du plan du rapport de présentation </t>
  </si>
  <si>
    <t>Cohérence des actions et des moyens proposés pour atteindre les objectifs</t>
  </si>
  <si>
    <t>Prise en compte de la dimension partenariale dans la mise en œuvre du programme, à travers l’articulation avec les instances de gouvernance des territoires organisés mais aussi via la composition du comité technique</t>
  </si>
  <si>
    <t>Propositions faites en termes de suivi de la mise en œuvre de la stratégie</t>
  </si>
  <si>
    <t>Actions envisagées de communication, de capitalisation et de diffusion des bonnes pratiques et des actions exemplaires</t>
  </si>
  <si>
    <t>Pertinence et moyens du dispositif/de la méthode d'évaluation du programme Leader</t>
  </si>
  <si>
    <t xml:space="preserve">Portée donnée au dispositif d'évaluation et identification d'indicateurs de réalisation et de résultats </t>
  </si>
  <si>
    <t xml:space="preserve">Portée donnée à la coopération (hors projets d’évaluation) dans la conduite de la stratégie </t>
  </si>
  <si>
    <t xml:space="preserve">Caractère intégré de la stratégie et articulation autour de la priorité ciblée </t>
  </si>
  <si>
    <t xml:space="preserve">Capacité du territoire à définir et justifier sa priorité ciblée </t>
  </si>
  <si>
    <r>
      <t>Mobilisation des acteurs  dans la phase d'élaboration de la stratégie (nombre de réunions, groupes de travail, consultation, etc.)</t>
    </r>
    <r>
      <rPr>
        <sz val="11"/>
        <color rgb="FFFF0000"/>
        <rFont val="Calibri"/>
        <family val="2"/>
        <scheme val="minor"/>
      </rPr>
      <t xml:space="preserve"> </t>
    </r>
  </si>
  <si>
    <t xml:space="preserve">Diversité des acteurs impliqués dans le processus d'élaboration </t>
  </si>
  <si>
    <r>
      <t>Pertinence du périmètre du territoire retenu</t>
    </r>
    <r>
      <rPr>
        <sz val="11"/>
        <rFont val="Calibri"/>
        <family val="2"/>
        <scheme val="minor"/>
      </rPr>
      <t xml:space="preserve"> par rapport aux enjeux identifiés (taille, par rapport aux enjeux (bassin d'emploi, bassin de vie…)</t>
    </r>
  </si>
  <si>
    <t xml:space="preserve">0 ; 1 </t>
  </si>
  <si>
    <t>/ 13 points</t>
  </si>
  <si>
    <t xml:space="preserve">/ 16 points </t>
  </si>
  <si>
    <t>/ 21 points</t>
  </si>
  <si>
    <t>Gouvernance /13</t>
  </si>
  <si>
    <t>Les missions et l'organisation du comité sont-elles décrites (fréquence des réunions, rôle, etc.) ?</t>
  </si>
  <si>
    <t>Composition du comité technique par rapport à cette dimension partenariale</t>
  </si>
  <si>
    <t>Adéquation des capacités d'animation et de gestion prévues avec la mise en œuvre de la stratégie envisagée</t>
  </si>
  <si>
    <t>Fiches-actions et maquette financière /16</t>
  </si>
  <si>
    <t xml:space="preserve">0 ; 1  </t>
  </si>
  <si>
    <t xml:space="preserve">Pilotage, mise en oeuvre et évaluation /21 </t>
  </si>
  <si>
    <t xml:space="preserve">Principe de notation : </t>
  </si>
  <si>
    <t xml:space="preserve">SYNTHESE AVIS </t>
  </si>
  <si>
    <r>
      <t>GRILLE DE SELECTION</t>
    </r>
    <r>
      <rPr>
        <b/>
        <sz val="18"/>
        <color rgb="FFFF0000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DES CANDIDATURES GAL 2023-2027</t>
    </r>
    <r>
      <rPr>
        <b/>
        <sz val="18"/>
        <color rgb="FFFF0000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EN HAUTS-DE-FRANCE</t>
    </r>
  </si>
  <si>
    <t>Instructeurs (Direction, Service + Nom)</t>
  </si>
  <si>
    <t>&lt; 67 et 2/3 des points par rubrique</t>
  </si>
  <si>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/67</t>
    </r>
    <r>
      <rPr>
        <sz val="11"/>
        <color theme="1"/>
        <rFont val="Calibri"/>
        <family val="2"/>
        <scheme val="minor"/>
      </rPr>
      <t xml:space="preserve"> points au minimum 
dont 2/3 des points minimum par rubrique (arrondis au nombre entier supérieur) soit :
-stratégie 30/45
-gouvernance 9/13 
-fiches actions 11/16 
-pilotage 14/21 
-présentation 3/5</t>
    </r>
  </si>
  <si>
    <t>Nom du territoire candidat</t>
  </si>
  <si>
    <t>Dossier retenu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</si>
</sst>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Wingdings"/>
      <charset val="2"/>
    </font>
    <font>
      <sz val="11"/>
      <name val="Calibri"/>
      <family val="2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20" fontId="2" fillId="0" borderId="0" xfId="0" applyNumberFormat="1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9" fontId="0" fillId="3" borderId="0" xfId="0" applyNumberForma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9" fontId="2" fillId="3" borderId="0" xfId="0" applyNumberFormat="1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tabSelected="1" view="pageLayout" zoomScale="80" zoomScaleNormal="90" zoomScaleSheetLayoutView="90" zoomScalePageLayoutView="80" workbookViewId="0">
      <selection sqref="A1:F1"/>
    </sheetView>
  </sheetViews>
  <sheetFormatPr baseColWidth="10" defaultColWidth="11.54296875" defaultRowHeight="14.5" x14ac:dyDescent="0.35"/>
  <cols>
    <col min="1" max="1" width="39.453125" style="1" customWidth="1"/>
    <col min="2" max="2" width="66.54296875" style="1" customWidth="1"/>
    <col min="3" max="3" width="12.453125" style="1" customWidth="1"/>
    <col min="4" max="4" width="13.36328125" style="1" customWidth="1"/>
    <col min="5" max="5" width="12.453125" style="1" customWidth="1"/>
    <col min="6" max="6" width="36.81640625" style="1" customWidth="1"/>
    <col min="7" max="16384" width="11.54296875" style="1"/>
  </cols>
  <sheetData>
    <row r="1" spans="1:6" ht="54.65" customHeight="1" x14ac:dyDescent="0.35">
      <c r="A1" s="107" t="s">
        <v>109</v>
      </c>
      <c r="B1" s="107"/>
      <c r="C1" s="107"/>
      <c r="D1" s="107"/>
      <c r="E1" s="107"/>
      <c r="F1" s="107"/>
    </row>
    <row r="2" spans="1:6" ht="15" customHeight="1" x14ac:dyDescent="0.35">
      <c r="A2" s="74"/>
      <c r="B2" s="75"/>
      <c r="C2" s="36"/>
      <c r="D2" s="36"/>
      <c r="E2" s="36"/>
      <c r="F2" s="36"/>
    </row>
    <row r="3" spans="1:6" ht="20" customHeight="1" x14ac:dyDescent="0.35">
      <c r="A3" s="76" t="s">
        <v>113</v>
      </c>
      <c r="B3" s="34"/>
      <c r="C3" s="35"/>
      <c r="D3" s="35"/>
      <c r="E3" s="35"/>
      <c r="F3" s="35"/>
    </row>
    <row r="4" spans="1:6" ht="20" customHeight="1" x14ac:dyDescent="0.35">
      <c r="A4" s="77" t="s">
        <v>0</v>
      </c>
      <c r="B4" s="80"/>
      <c r="C4" s="35"/>
      <c r="D4" s="35"/>
      <c r="E4" s="35"/>
      <c r="F4" s="35"/>
    </row>
    <row r="5" spans="1:6" ht="20" customHeight="1" x14ac:dyDescent="0.35">
      <c r="A5" s="76" t="s">
        <v>41</v>
      </c>
      <c r="B5" s="34"/>
      <c r="C5" s="35"/>
      <c r="D5" s="35"/>
      <c r="E5" s="35"/>
      <c r="F5" s="35"/>
    </row>
    <row r="6" spans="1:6" ht="13.25" customHeight="1" x14ac:dyDescent="0.35">
      <c r="A6" s="37"/>
      <c r="B6" s="32"/>
      <c r="C6" s="32"/>
      <c r="D6" s="32"/>
      <c r="E6" s="32"/>
      <c r="F6" s="32"/>
    </row>
    <row r="7" spans="1:6" ht="20" customHeight="1" x14ac:dyDescent="0.35">
      <c r="A7" s="77" t="s">
        <v>1</v>
      </c>
      <c r="B7" s="34"/>
      <c r="C7" s="35"/>
      <c r="D7" s="35"/>
      <c r="E7" s="35"/>
      <c r="F7" s="35"/>
    </row>
    <row r="8" spans="1:6" ht="20" customHeight="1" x14ac:dyDescent="0.35">
      <c r="A8" s="77" t="s">
        <v>2</v>
      </c>
      <c r="B8" s="34"/>
      <c r="C8" s="35"/>
      <c r="D8" s="35"/>
      <c r="E8" s="35"/>
      <c r="F8" s="35"/>
    </row>
    <row r="9" spans="1:6" ht="20" customHeight="1" x14ac:dyDescent="0.35">
      <c r="A9" s="77" t="s">
        <v>3</v>
      </c>
      <c r="B9" s="34"/>
      <c r="C9" s="35"/>
      <c r="D9" s="35"/>
      <c r="E9" s="35"/>
      <c r="F9" s="35"/>
    </row>
    <row r="10" spans="1:6" ht="20" customHeight="1" x14ac:dyDescent="0.35">
      <c r="A10" s="77" t="s">
        <v>110</v>
      </c>
      <c r="B10" s="34"/>
      <c r="C10" s="35"/>
      <c r="D10" s="35"/>
      <c r="E10" s="35"/>
      <c r="F10" s="35"/>
    </row>
    <row r="11" spans="1:6" ht="20" customHeight="1" x14ac:dyDescent="0.35">
      <c r="A11" s="77" t="s">
        <v>4</v>
      </c>
      <c r="B11" s="34"/>
      <c r="C11" s="35"/>
      <c r="D11" s="35"/>
      <c r="E11" s="35"/>
      <c r="F11" s="35"/>
    </row>
    <row r="12" spans="1:6" x14ac:dyDescent="0.35">
      <c r="A12" s="31"/>
      <c r="B12" s="32"/>
      <c r="C12" s="32"/>
      <c r="D12" s="32"/>
      <c r="E12" s="32"/>
      <c r="F12" s="32"/>
    </row>
    <row r="13" spans="1:6" ht="20" customHeight="1" x14ac:dyDescent="0.35">
      <c r="A13" s="72" t="s">
        <v>107</v>
      </c>
      <c r="B13" s="73"/>
      <c r="C13" s="32"/>
      <c r="D13" s="32"/>
      <c r="E13" s="32"/>
      <c r="F13" s="32"/>
    </row>
    <row r="14" spans="1:6" x14ac:dyDescent="0.35">
      <c r="A14" s="31"/>
      <c r="B14" s="68" t="s">
        <v>53</v>
      </c>
      <c r="C14" s="32"/>
      <c r="D14" s="32"/>
      <c r="E14" s="32"/>
      <c r="F14" s="32"/>
    </row>
    <row r="15" spans="1:6" x14ac:dyDescent="0.35">
      <c r="A15" s="31"/>
      <c r="B15" s="67" t="s">
        <v>100</v>
      </c>
      <c r="C15" s="32"/>
      <c r="D15" s="32"/>
      <c r="E15" s="32"/>
      <c r="F15" s="32"/>
    </row>
    <row r="16" spans="1:6" x14ac:dyDescent="0.35">
      <c r="A16" s="31"/>
      <c r="B16" s="67" t="s">
        <v>104</v>
      </c>
      <c r="C16" s="32"/>
      <c r="D16" s="32"/>
      <c r="E16" s="32"/>
      <c r="F16" s="32"/>
    </row>
    <row r="17" spans="1:6" x14ac:dyDescent="0.35">
      <c r="A17" s="31"/>
      <c r="B17" s="67" t="s">
        <v>106</v>
      </c>
      <c r="C17" s="32"/>
      <c r="D17" s="32"/>
      <c r="E17" s="32"/>
      <c r="F17" s="32"/>
    </row>
    <row r="18" spans="1:6" x14ac:dyDescent="0.35">
      <c r="A18" s="31"/>
      <c r="B18" s="67" t="s">
        <v>54</v>
      </c>
      <c r="C18" s="32"/>
      <c r="D18" s="32"/>
      <c r="E18" s="32"/>
      <c r="F18" s="32"/>
    </row>
    <row r="19" spans="1:6" x14ac:dyDescent="0.35">
      <c r="A19" s="31"/>
      <c r="B19" s="33"/>
      <c r="C19" s="32"/>
      <c r="D19" s="32"/>
      <c r="E19" s="32"/>
      <c r="F19" s="32"/>
    </row>
    <row r="20" spans="1:6" ht="20" customHeight="1" x14ac:dyDescent="0.35">
      <c r="A20" s="71" t="s">
        <v>43</v>
      </c>
      <c r="B20" s="67" t="s">
        <v>44</v>
      </c>
      <c r="C20" s="32"/>
      <c r="D20" s="32"/>
      <c r="E20" s="32"/>
      <c r="F20" s="32"/>
    </row>
    <row r="21" spans="1:6" x14ac:dyDescent="0.35">
      <c r="B21" s="12"/>
    </row>
    <row r="22" spans="1:6" ht="124.75" customHeight="1" x14ac:dyDescent="0.35">
      <c r="A22" s="69" t="s">
        <v>114</v>
      </c>
      <c r="B22" s="70" t="s">
        <v>112</v>
      </c>
      <c r="C22" s="46"/>
      <c r="D22" s="32"/>
      <c r="E22" s="32"/>
      <c r="F22" s="32"/>
    </row>
    <row r="23" spans="1:6" ht="23.25" customHeight="1" x14ac:dyDescent="0.35">
      <c r="A23" s="69" t="s">
        <v>45</v>
      </c>
      <c r="B23" s="70" t="s">
        <v>111</v>
      </c>
      <c r="C23" s="46"/>
      <c r="D23" s="32"/>
      <c r="E23" s="32"/>
      <c r="F23" s="32"/>
    </row>
    <row r="24" spans="1:6" x14ac:dyDescent="0.35">
      <c r="D24" s="32"/>
      <c r="E24" s="32"/>
      <c r="F24" s="32"/>
    </row>
    <row r="25" spans="1:6" x14ac:dyDescent="0.35">
      <c r="D25" s="32"/>
      <c r="E25" s="32"/>
      <c r="F25" s="32"/>
    </row>
    <row r="26" spans="1:6" x14ac:dyDescent="0.35">
      <c r="D26" s="32"/>
      <c r="E26" s="32"/>
      <c r="F26" s="32"/>
    </row>
    <row r="27" spans="1:6" x14ac:dyDescent="0.35">
      <c r="D27" s="32"/>
      <c r="E27" s="32"/>
      <c r="F27" s="32"/>
    </row>
    <row r="28" spans="1:6" x14ac:dyDescent="0.35">
      <c r="D28" s="32"/>
      <c r="E28" s="32"/>
      <c r="F28" s="32"/>
    </row>
    <row r="29" spans="1:6" x14ac:dyDescent="0.35">
      <c r="D29" s="32"/>
      <c r="E29" s="32"/>
      <c r="F29" s="32"/>
    </row>
    <row r="30" spans="1:6" x14ac:dyDescent="0.35">
      <c r="D30" s="32"/>
      <c r="E30" s="32"/>
      <c r="F30" s="32"/>
    </row>
    <row r="31" spans="1:6" x14ac:dyDescent="0.35">
      <c r="B31" s="59"/>
      <c r="C31" s="32"/>
      <c r="D31" s="32"/>
      <c r="E31" s="32"/>
      <c r="F31" s="32"/>
    </row>
    <row r="33" spans="1:6" ht="30" customHeight="1" x14ac:dyDescent="0.35">
      <c r="A33" s="108" t="s">
        <v>5</v>
      </c>
      <c r="B33" s="108"/>
      <c r="C33" s="2" t="s">
        <v>6</v>
      </c>
      <c r="D33" s="2" t="s">
        <v>7</v>
      </c>
      <c r="E33" s="2" t="s">
        <v>8</v>
      </c>
      <c r="F33" s="2" t="s">
        <v>42</v>
      </c>
    </row>
    <row r="34" spans="1:6" ht="15" customHeight="1" x14ac:dyDescent="0.35"/>
    <row r="35" spans="1:6" x14ac:dyDescent="0.35">
      <c r="A35" s="19" t="s">
        <v>9</v>
      </c>
      <c r="B35" s="20"/>
      <c r="C35" s="19">
        <f>SUM(E37,E42,E46,E53,E55,E58,E61)</f>
        <v>45</v>
      </c>
      <c r="D35" s="21" t="s">
        <v>52</v>
      </c>
      <c r="E35" s="20"/>
      <c r="F35" s="20"/>
    </row>
    <row r="37" spans="1:6" ht="29" x14ac:dyDescent="0.35">
      <c r="A37" s="81" t="s">
        <v>10</v>
      </c>
      <c r="B37" s="40" t="s">
        <v>11</v>
      </c>
      <c r="C37" s="60" t="s">
        <v>12</v>
      </c>
      <c r="D37" s="3">
        <v>2</v>
      </c>
      <c r="E37" s="84">
        <f>SUM(D37:D40)</f>
        <v>6</v>
      </c>
      <c r="F37" s="78"/>
    </row>
    <row r="38" spans="1:6" ht="28.25" customHeight="1" x14ac:dyDescent="0.35">
      <c r="A38" s="81"/>
      <c r="B38" s="40" t="s">
        <v>46</v>
      </c>
      <c r="C38" s="60" t="s">
        <v>105</v>
      </c>
      <c r="D38" s="39">
        <v>1</v>
      </c>
      <c r="E38" s="87"/>
      <c r="F38" s="78"/>
    </row>
    <row r="39" spans="1:6" ht="33.75" customHeight="1" x14ac:dyDescent="0.35">
      <c r="A39" s="81"/>
      <c r="B39" s="27" t="s">
        <v>13</v>
      </c>
      <c r="C39" s="60" t="s">
        <v>12</v>
      </c>
      <c r="D39" s="3">
        <v>2</v>
      </c>
      <c r="E39" s="87"/>
      <c r="F39" s="78"/>
    </row>
    <row r="40" spans="1:6" ht="49.5" customHeight="1" x14ac:dyDescent="0.35">
      <c r="A40" s="81"/>
      <c r="B40" s="38" t="s">
        <v>55</v>
      </c>
      <c r="C40" s="60" t="s">
        <v>14</v>
      </c>
      <c r="D40" s="3">
        <v>1</v>
      </c>
      <c r="E40" s="88"/>
      <c r="F40" s="78"/>
    </row>
    <row r="41" spans="1:6" x14ac:dyDescent="0.35">
      <c r="A41" s="6"/>
      <c r="B41" s="28"/>
      <c r="C41" s="7"/>
      <c r="D41" s="8"/>
      <c r="E41" s="7"/>
      <c r="F41" s="7"/>
    </row>
    <row r="42" spans="1:6" ht="77" customHeight="1" x14ac:dyDescent="0.35">
      <c r="A42" s="84" t="s">
        <v>15</v>
      </c>
      <c r="B42" s="29" t="s">
        <v>95</v>
      </c>
      <c r="C42" s="60" t="s">
        <v>12</v>
      </c>
      <c r="D42" s="3">
        <v>2</v>
      </c>
      <c r="E42" s="81">
        <f>SUM(D42:D44)</f>
        <v>6</v>
      </c>
      <c r="F42" s="78"/>
    </row>
    <row r="43" spans="1:6" x14ac:dyDescent="0.35">
      <c r="A43" s="87"/>
      <c r="B43" s="40" t="s">
        <v>94</v>
      </c>
      <c r="C43" s="60" t="s">
        <v>12</v>
      </c>
      <c r="D43" s="41">
        <v>2</v>
      </c>
      <c r="E43" s="81"/>
      <c r="F43" s="78"/>
    </row>
    <row r="44" spans="1:6" ht="75.650000000000006" customHeight="1" x14ac:dyDescent="0.35">
      <c r="A44" s="87"/>
      <c r="B44" s="30" t="s">
        <v>93</v>
      </c>
      <c r="C44" s="60" t="s">
        <v>16</v>
      </c>
      <c r="D44" s="41">
        <v>2</v>
      </c>
      <c r="E44" s="81"/>
      <c r="F44" s="78"/>
    </row>
    <row r="45" spans="1:6" x14ac:dyDescent="0.35">
      <c r="A45" s="6"/>
      <c r="B45" s="28"/>
      <c r="C45" s="7"/>
      <c r="D45" s="8"/>
      <c r="E45" s="8"/>
      <c r="F45" s="7"/>
    </row>
    <row r="46" spans="1:6" x14ac:dyDescent="0.35">
      <c r="A46" s="81" t="s">
        <v>37</v>
      </c>
      <c r="B46" s="40" t="s">
        <v>92</v>
      </c>
      <c r="C46" s="60" t="s">
        <v>17</v>
      </c>
      <c r="D46" s="3">
        <v>3</v>
      </c>
      <c r="E46" s="84">
        <f>SUM(D46:D51)</f>
        <v>16</v>
      </c>
      <c r="F46" s="4"/>
    </row>
    <row r="47" spans="1:6" ht="14.4" customHeight="1" x14ac:dyDescent="0.35">
      <c r="A47" s="86"/>
      <c r="B47" s="11" t="s">
        <v>91</v>
      </c>
      <c r="C47" s="60" t="s">
        <v>18</v>
      </c>
      <c r="D47" s="41">
        <v>3</v>
      </c>
      <c r="E47" s="87"/>
      <c r="F47" s="78"/>
    </row>
    <row r="48" spans="1:6" ht="77.400000000000006" customHeight="1" x14ac:dyDescent="0.35">
      <c r="A48" s="86"/>
      <c r="B48" s="64" t="s">
        <v>63</v>
      </c>
      <c r="C48" s="60" t="s">
        <v>18</v>
      </c>
      <c r="D48" s="53">
        <v>3</v>
      </c>
      <c r="E48" s="87"/>
      <c r="F48" s="78"/>
    </row>
    <row r="49" spans="1:6" x14ac:dyDescent="0.35">
      <c r="A49" s="86"/>
      <c r="B49" s="40" t="s">
        <v>38</v>
      </c>
      <c r="C49" s="60" t="s">
        <v>17</v>
      </c>
      <c r="D49" s="41">
        <v>3</v>
      </c>
      <c r="E49" s="87"/>
      <c r="F49" s="78"/>
    </row>
    <row r="50" spans="1:6" ht="33.65" customHeight="1" x14ac:dyDescent="0.35">
      <c r="A50" s="86"/>
      <c r="B50" s="40" t="s">
        <v>19</v>
      </c>
      <c r="C50" s="60" t="s">
        <v>16</v>
      </c>
      <c r="D50" s="25">
        <v>2</v>
      </c>
      <c r="E50" s="87"/>
      <c r="F50" s="78"/>
    </row>
    <row r="51" spans="1:6" ht="90.75" customHeight="1" x14ac:dyDescent="0.35">
      <c r="A51" s="86"/>
      <c r="B51" s="40" t="s">
        <v>62</v>
      </c>
      <c r="C51" s="60" t="s">
        <v>12</v>
      </c>
      <c r="D51" s="25">
        <v>2</v>
      </c>
      <c r="E51" s="88"/>
      <c r="F51" s="78"/>
    </row>
    <row r="52" spans="1:6" x14ac:dyDescent="0.35">
      <c r="A52" s="14"/>
      <c r="B52" s="54"/>
      <c r="C52" s="65"/>
      <c r="D52" s="14"/>
      <c r="E52" s="14"/>
      <c r="F52" s="13"/>
    </row>
    <row r="53" spans="1:6" ht="43.5" x14ac:dyDescent="0.35">
      <c r="A53" s="58" t="s">
        <v>80</v>
      </c>
      <c r="B53" s="40" t="s">
        <v>80</v>
      </c>
      <c r="C53" s="60" t="s">
        <v>12</v>
      </c>
      <c r="D53" s="62">
        <v>2</v>
      </c>
      <c r="E53" s="62">
        <f>D53</f>
        <v>2</v>
      </c>
      <c r="F53" s="63"/>
    </row>
    <row r="54" spans="1:6" x14ac:dyDescent="0.35">
      <c r="A54" s="14"/>
      <c r="B54" s="66"/>
      <c r="C54" s="48"/>
      <c r="D54" s="14"/>
      <c r="E54" s="14"/>
      <c r="F54" s="13"/>
    </row>
    <row r="55" spans="1:6" ht="34.5" customHeight="1" x14ac:dyDescent="0.35">
      <c r="A55" s="109" t="s">
        <v>39</v>
      </c>
      <c r="B55" s="40" t="s">
        <v>56</v>
      </c>
      <c r="C55" s="57" t="s">
        <v>14</v>
      </c>
      <c r="D55" s="51">
        <v>1</v>
      </c>
      <c r="E55" s="84">
        <f>SUM(D55:D56)</f>
        <v>3</v>
      </c>
      <c r="F55" s="52"/>
    </row>
    <row r="56" spans="1:6" ht="29" x14ac:dyDescent="0.35">
      <c r="A56" s="110"/>
      <c r="B56" s="40" t="s">
        <v>57</v>
      </c>
      <c r="C56" s="57" t="s">
        <v>12</v>
      </c>
      <c r="D56" s="51">
        <v>2</v>
      </c>
      <c r="E56" s="88"/>
      <c r="F56" s="52"/>
    </row>
    <row r="57" spans="1:6" x14ac:dyDescent="0.35">
      <c r="A57" s="13"/>
      <c r="B57" s="55"/>
      <c r="C57" s="47"/>
      <c r="D57" s="8"/>
      <c r="E57" s="8"/>
      <c r="F57" s="7"/>
    </row>
    <row r="58" spans="1:6" ht="29" x14ac:dyDescent="0.35">
      <c r="A58" s="84" t="s">
        <v>64</v>
      </c>
      <c r="B58" s="29" t="s">
        <v>65</v>
      </c>
      <c r="C58" s="60" t="s">
        <v>17</v>
      </c>
      <c r="D58" s="3">
        <v>3</v>
      </c>
      <c r="E58" s="84">
        <f>SUM(D58:D59)</f>
        <v>6</v>
      </c>
      <c r="F58" s="4"/>
    </row>
    <row r="59" spans="1:6" ht="44.4" customHeight="1" x14ac:dyDescent="0.35">
      <c r="A59" s="88"/>
      <c r="B59" s="40" t="s">
        <v>66</v>
      </c>
      <c r="C59" s="60" t="s">
        <v>18</v>
      </c>
      <c r="D59" s="49">
        <v>3</v>
      </c>
      <c r="E59" s="88"/>
      <c r="F59" s="50"/>
    </row>
    <row r="60" spans="1:6" x14ac:dyDescent="0.35">
      <c r="A60" s="9"/>
      <c r="B60" s="11"/>
      <c r="C60" s="7"/>
      <c r="D60" s="8"/>
      <c r="E60" s="8"/>
      <c r="F60" s="7"/>
    </row>
    <row r="61" spans="1:6" ht="33.75" customHeight="1" x14ac:dyDescent="0.35">
      <c r="A61" s="102" t="s">
        <v>90</v>
      </c>
      <c r="B61" s="40" t="s">
        <v>67</v>
      </c>
      <c r="C61" s="60" t="s">
        <v>17</v>
      </c>
      <c r="D61" s="3">
        <v>3</v>
      </c>
      <c r="E61" s="81">
        <f>SUM(D61:D63)</f>
        <v>6</v>
      </c>
      <c r="F61" s="78"/>
    </row>
    <row r="62" spans="1:6" x14ac:dyDescent="0.35">
      <c r="A62" s="102"/>
      <c r="B62" s="27" t="s">
        <v>20</v>
      </c>
      <c r="C62" s="60" t="s">
        <v>12</v>
      </c>
      <c r="D62" s="3">
        <v>2</v>
      </c>
      <c r="E62" s="81"/>
      <c r="F62" s="78"/>
    </row>
    <row r="63" spans="1:6" ht="54.65" customHeight="1" x14ac:dyDescent="0.35">
      <c r="A63" s="102"/>
      <c r="B63" s="27" t="s">
        <v>21</v>
      </c>
      <c r="C63" s="60" t="s">
        <v>14</v>
      </c>
      <c r="D63" s="3">
        <v>1</v>
      </c>
      <c r="E63" s="81"/>
      <c r="F63" s="78"/>
    </row>
    <row r="64" spans="1:6" ht="54.65" customHeight="1" x14ac:dyDescent="0.35">
      <c r="A64" s="13"/>
      <c r="B64" s="66"/>
      <c r="C64" s="65"/>
      <c r="D64" s="14"/>
      <c r="E64" s="14"/>
      <c r="F64" s="13"/>
    </row>
    <row r="65" spans="1:6" x14ac:dyDescent="0.35">
      <c r="A65" s="7"/>
      <c r="B65" s="7"/>
      <c r="C65" s="7"/>
      <c r="D65" s="7"/>
      <c r="E65" s="7"/>
      <c r="F65" s="7"/>
    </row>
    <row r="66" spans="1:6" x14ac:dyDescent="0.35">
      <c r="A66" s="22" t="s">
        <v>22</v>
      </c>
      <c r="B66" s="23"/>
      <c r="C66" s="56">
        <f>SUM(E69,E73)</f>
        <v>13</v>
      </c>
      <c r="D66" s="24" t="s">
        <v>97</v>
      </c>
      <c r="E66" s="23"/>
      <c r="F66" s="23"/>
    </row>
    <row r="67" spans="1:6" s="12" customFormat="1" x14ac:dyDescent="0.35">
      <c r="A67" s="10"/>
      <c r="B67" s="11"/>
      <c r="C67" s="11"/>
      <c r="D67" s="11"/>
      <c r="E67" s="11"/>
      <c r="F67" s="11"/>
    </row>
    <row r="68" spans="1:6" s="12" customFormat="1" x14ac:dyDescent="0.35">
      <c r="A68" s="10"/>
      <c r="B68" s="11"/>
      <c r="C68" s="11"/>
      <c r="D68" s="11"/>
      <c r="E68" s="11"/>
      <c r="F68" s="11"/>
    </row>
    <row r="69" spans="1:6" ht="45.75" customHeight="1" x14ac:dyDescent="0.35">
      <c r="A69" s="84" t="s">
        <v>40</v>
      </c>
      <c r="B69" s="40" t="s">
        <v>101</v>
      </c>
      <c r="C69" s="60" t="s">
        <v>96</v>
      </c>
      <c r="D69" s="3">
        <v>1</v>
      </c>
      <c r="E69" s="90">
        <f>SUM(D69:D71)</f>
        <v>7</v>
      </c>
      <c r="F69" s="78"/>
    </row>
    <row r="70" spans="1:6" ht="57.65" customHeight="1" x14ac:dyDescent="0.35">
      <c r="A70" s="89"/>
      <c r="B70" s="40" t="s">
        <v>68</v>
      </c>
      <c r="C70" s="60" t="s">
        <v>17</v>
      </c>
      <c r="D70" s="3">
        <v>3</v>
      </c>
      <c r="E70" s="90"/>
      <c r="F70" s="78"/>
    </row>
    <row r="71" spans="1:6" ht="30.75" customHeight="1" x14ac:dyDescent="0.35">
      <c r="A71" s="85"/>
      <c r="B71" s="42" t="s">
        <v>23</v>
      </c>
      <c r="C71" s="60" t="s">
        <v>17</v>
      </c>
      <c r="D71" s="3">
        <v>3</v>
      </c>
      <c r="E71" s="90"/>
      <c r="F71" s="78"/>
    </row>
    <row r="72" spans="1:6" x14ac:dyDescent="0.35">
      <c r="A72" s="7"/>
      <c r="B72" s="7"/>
      <c r="C72" s="7"/>
      <c r="D72" s="8"/>
      <c r="E72" s="8"/>
      <c r="F72" s="13"/>
    </row>
    <row r="73" spans="1:6" ht="29" x14ac:dyDescent="0.35">
      <c r="A73" s="91" t="s">
        <v>85</v>
      </c>
      <c r="B73" s="63" t="s">
        <v>81</v>
      </c>
      <c r="C73" s="60" t="s">
        <v>17</v>
      </c>
      <c r="D73" s="62">
        <v>3</v>
      </c>
      <c r="E73" s="84">
        <f>SUM(D73:D74)</f>
        <v>6</v>
      </c>
      <c r="F73" s="78"/>
    </row>
    <row r="74" spans="1:6" s="12" customFormat="1" ht="71.25" customHeight="1" x14ac:dyDescent="0.35">
      <c r="A74" s="92"/>
      <c r="B74" s="40" t="s">
        <v>102</v>
      </c>
      <c r="C74" s="60" t="s">
        <v>17</v>
      </c>
      <c r="D74" s="62">
        <v>3</v>
      </c>
      <c r="E74" s="93"/>
      <c r="F74" s="63"/>
    </row>
    <row r="75" spans="1:6" s="12" customFormat="1" ht="36.65" customHeight="1" x14ac:dyDescent="0.35">
      <c r="A75" s="35"/>
      <c r="B75" s="66"/>
      <c r="C75" s="65"/>
      <c r="D75" s="14"/>
      <c r="E75" s="35"/>
      <c r="F75" s="13"/>
    </row>
    <row r="76" spans="1:6" ht="36.65" customHeight="1" x14ac:dyDescent="0.35">
      <c r="A76" s="7"/>
      <c r="B76" s="7"/>
      <c r="C76" s="47"/>
      <c r="D76" s="7"/>
      <c r="E76" s="7"/>
      <c r="F76" s="7"/>
    </row>
    <row r="77" spans="1:6" ht="15" customHeight="1" x14ac:dyDescent="0.35">
      <c r="A77" s="95" t="s">
        <v>24</v>
      </c>
      <c r="B77" s="95"/>
      <c r="C77" s="56">
        <f>SUM(E79,E82,E87,E89)</f>
        <v>16</v>
      </c>
      <c r="D77" s="24" t="s">
        <v>98</v>
      </c>
      <c r="E77" s="23"/>
      <c r="F77" s="23"/>
    </row>
    <row r="78" spans="1:6" ht="18" customHeight="1" x14ac:dyDescent="0.35">
      <c r="A78" s="7"/>
      <c r="B78" s="7"/>
      <c r="C78" s="7"/>
      <c r="D78" s="7"/>
      <c r="E78" s="7"/>
      <c r="F78" s="7"/>
    </row>
    <row r="79" spans="1:6" ht="30" customHeight="1" x14ac:dyDescent="0.35">
      <c r="A79" s="96" t="s">
        <v>84</v>
      </c>
      <c r="B79" s="27" t="s">
        <v>60</v>
      </c>
      <c r="C79" s="60" t="s">
        <v>12</v>
      </c>
      <c r="D79" s="3">
        <v>2</v>
      </c>
      <c r="E79" s="81">
        <f>SUM(D79:D80)</f>
        <v>5</v>
      </c>
      <c r="F79" s="78"/>
    </row>
    <row r="80" spans="1:6" x14ac:dyDescent="0.35">
      <c r="A80" s="98"/>
      <c r="B80" s="27" t="s">
        <v>69</v>
      </c>
      <c r="C80" s="60" t="s">
        <v>17</v>
      </c>
      <c r="D80" s="3">
        <v>3</v>
      </c>
      <c r="E80" s="81"/>
      <c r="F80" s="4"/>
    </row>
    <row r="81" spans="1:6" ht="18" customHeight="1" x14ac:dyDescent="0.35">
      <c r="A81" s="7"/>
      <c r="B81" s="11"/>
      <c r="C81" s="7"/>
      <c r="D81" s="8"/>
      <c r="E81" s="8"/>
      <c r="F81" s="7"/>
    </row>
    <row r="82" spans="1:6" ht="33" customHeight="1" x14ac:dyDescent="0.35">
      <c r="A82" s="96" t="s">
        <v>70</v>
      </c>
      <c r="B82" s="40" t="s">
        <v>71</v>
      </c>
      <c r="C82" s="60" t="s">
        <v>17</v>
      </c>
      <c r="D82" s="3">
        <v>3</v>
      </c>
      <c r="E82" s="81">
        <f>SUM(D82:D85)</f>
        <v>7</v>
      </c>
      <c r="F82" s="78"/>
    </row>
    <row r="83" spans="1:6" ht="36.75" customHeight="1" x14ac:dyDescent="0.35">
      <c r="A83" s="97"/>
      <c r="B83" s="40" t="s">
        <v>48</v>
      </c>
      <c r="C83" s="60" t="s">
        <v>14</v>
      </c>
      <c r="D83" s="3">
        <v>1</v>
      </c>
      <c r="E83" s="81"/>
      <c r="F83" s="78"/>
    </row>
    <row r="84" spans="1:6" ht="21" customHeight="1" x14ac:dyDescent="0.35">
      <c r="A84" s="97"/>
      <c r="B84" s="40" t="s">
        <v>49</v>
      </c>
      <c r="C84" s="60" t="s">
        <v>12</v>
      </c>
      <c r="D84" s="43">
        <v>2</v>
      </c>
      <c r="E84" s="81"/>
      <c r="F84" s="78"/>
    </row>
    <row r="85" spans="1:6" ht="43.5" x14ac:dyDescent="0.35">
      <c r="A85" s="98"/>
      <c r="B85" s="40" t="s">
        <v>47</v>
      </c>
      <c r="C85" s="60" t="s">
        <v>14</v>
      </c>
      <c r="D85" s="43">
        <v>1</v>
      </c>
      <c r="E85" s="81"/>
      <c r="F85" s="78"/>
    </row>
    <row r="86" spans="1:6" x14ac:dyDescent="0.35">
      <c r="A86" s="7"/>
      <c r="B86" s="11"/>
      <c r="C86" s="7"/>
      <c r="D86" s="8"/>
      <c r="E86" s="8"/>
      <c r="F86" s="7"/>
    </row>
    <row r="87" spans="1:6" ht="42" customHeight="1" x14ac:dyDescent="0.35">
      <c r="A87" s="44" t="s">
        <v>25</v>
      </c>
      <c r="B87" s="40" t="s">
        <v>72</v>
      </c>
      <c r="C87" s="60" t="s">
        <v>12</v>
      </c>
      <c r="D87" s="3">
        <v>2</v>
      </c>
      <c r="E87" s="43">
        <f>SUM(D87:D87)</f>
        <v>2</v>
      </c>
      <c r="F87" s="78"/>
    </row>
    <row r="88" spans="1:6" x14ac:dyDescent="0.35">
      <c r="A88" s="7"/>
      <c r="B88" s="7"/>
      <c r="C88" s="7"/>
      <c r="D88" s="8"/>
      <c r="E88" s="8"/>
      <c r="F88" s="7"/>
    </row>
    <row r="89" spans="1:6" ht="29" x14ac:dyDescent="0.35">
      <c r="A89" s="5" t="s">
        <v>73</v>
      </c>
      <c r="B89" s="15" t="s">
        <v>26</v>
      </c>
      <c r="C89" s="57" t="s">
        <v>16</v>
      </c>
      <c r="D89" s="3">
        <v>2</v>
      </c>
      <c r="E89" s="3">
        <f>D89</f>
        <v>2</v>
      </c>
      <c r="F89" s="78"/>
    </row>
    <row r="90" spans="1:6" x14ac:dyDescent="0.35">
      <c r="A90" s="13"/>
      <c r="B90" s="13"/>
      <c r="C90" s="13"/>
      <c r="D90" s="14"/>
      <c r="E90" s="14"/>
      <c r="F90" s="13"/>
    </row>
    <row r="91" spans="1:6" x14ac:dyDescent="0.35">
      <c r="A91" s="7"/>
      <c r="B91" s="7"/>
      <c r="C91" s="7"/>
      <c r="D91" s="7"/>
      <c r="E91" s="7"/>
      <c r="F91" s="7"/>
    </row>
    <row r="92" spans="1:6" ht="15" customHeight="1" x14ac:dyDescent="0.35">
      <c r="A92" s="101" t="s">
        <v>74</v>
      </c>
      <c r="B92" s="101"/>
      <c r="C92" s="56">
        <f>SUM(E94,E99,E102,E104,E107)</f>
        <v>21</v>
      </c>
      <c r="D92" s="24" t="s">
        <v>99</v>
      </c>
      <c r="E92" s="23"/>
      <c r="F92" s="23"/>
    </row>
    <row r="93" spans="1:6" x14ac:dyDescent="0.35">
      <c r="A93" s="7"/>
      <c r="B93" s="7"/>
      <c r="C93" s="7"/>
      <c r="D93" s="7"/>
      <c r="E93" s="7"/>
      <c r="F93" s="7"/>
    </row>
    <row r="94" spans="1:6" ht="29" customHeight="1" x14ac:dyDescent="0.35">
      <c r="A94" s="96" t="s">
        <v>76</v>
      </c>
      <c r="B94" s="63" t="s">
        <v>103</v>
      </c>
      <c r="C94" s="60" t="s">
        <v>14</v>
      </c>
      <c r="D94" s="3">
        <v>1</v>
      </c>
      <c r="E94" s="81">
        <f>SUM(D94:D97)</f>
        <v>7</v>
      </c>
      <c r="F94" s="26"/>
    </row>
    <row r="95" spans="1:6" ht="37.5" customHeight="1" x14ac:dyDescent="0.35">
      <c r="A95" s="97"/>
      <c r="B95" s="27" t="s">
        <v>59</v>
      </c>
      <c r="C95" s="60" t="s">
        <v>14</v>
      </c>
      <c r="D95" s="3">
        <v>1</v>
      </c>
      <c r="E95" s="81"/>
      <c r="F95" s="78"/>
    </row>
    <row r="96" spans="1:6" ht="36" customHeight="1" x14ac:dyDescent="0.35">
      <c r="A96" s="97"/>
      <c r="B96" s="40" t="s">
        <v>75</v>
      </c>
      <c r="C96" s="60" t="s">
        <v>17</v>
      </c>
      <c r="D96" s="3">
        <v>3</v>
      </c>
      <c r="E96" s="81"/>
      <c r="F96" s="78"/>
    </row>
    <row r="97" spans="1:6" ht="29" x14ac:dyDescent="0.35">
      <c r="A97" s="97"/>
      <c r="B97" s="30" t="s">
        <v>61</v>
      </c>
      <c r="C97" s="60" t="s">
        <v>12</v>
      </c>
      <c r="D97" s="3">
        <v>2</v>
      </c>
      <c r="E97" s="81"/>
      <c r="F97" s="78"/>
    </row>
    <row r="98" spans="1:6" x14ac:dyDescent="0.35">
      <c r="A98" s="6"/>
      <c r="B98" s="28"/>
      <c r="C98" s="7"/>
      <c r="D98" s="8"/>
      <c r="E98" s="8"/>
      <c r="F98" s="7"/>
    </row>
    <row r="99" spans="1:6" ht="29" x14ac:dyDescent="0.35">
      <c r="A99" s="82" t="s">
        <v>27</v>
      </c>
      <c r="B99" s="40" t="s">
        <v>77</v>
      </c>
      <c r="C99" s="63" t="s">
        <v>12</v>
      </c>
      <c r="D99" s="62">
        <v>2</v>
      </c>
      <c r="E99" s="84">
        <f>SUM(D99:D100)</f>
        <v>4</v>
      </c>
      <c r="F99" s="78"/>
    </row>
    <row r="100" spans="1:6" ht="43.5" x14ac:dyDescent="0.35">
      <c r="A100" s="83"/>
      <c r="B100" s="64" t="s">
        <v>78</v>
      </c>
      <c r="C100" s="57" t="s">
        <v>12</v>
      </c>
      <c r="D100" s="3">
        <v>2</v>
      </c>
      <c r="E100" s="85"/>
      <c r="F100" s="78"/>
    </row>
    <row r="101" spans="1:6" x14ac:dyDescent="0.35">
      <c r="A101" s="4"/>
      <c r="B101" s="13"/>
      <c r="C101" s="7"/>
      <c r="D101" s="8"/>
      <c r="E101" s="8"/>
      <c r="F101" s="7"/>
    </row>
    <row r="102" spans="1:6" ht="36" customHeight="1" x14ac:dyDescent="0.35">
      <c r="A102" s="78" t="s">
        <v>86</v>
      </c>
      <c r="B102" s="78" t="s">
        <v>79</v>
      </c>
      <c r="C102" s="57" t="s">
        <v>18</v>
      </c>
      <c r="D102" s="3">
        <v>3</v>
      </c>
      <c r="E102" s="3">
        <f>SUM(D102)</f>
        <v>3</v>
      </c>
      <c r="F102" s="78"/>
    </row>
    <row r="103" spans="1:6" x14ac:dyDescent="0.35">
      <c r="A103" s="13"/>
      <c r="B103" s="13"/>
      <c r="C103" s="7"/>
      <c r="D103" s="8"/>
      <c r="E103" s="8"/>
      <c r="F103" s="7"/>
    </row>
    <row r="104" spans="1:6" ht="31.5" customHeight="1" x14ac:dyDescent="0.35">
      <c r="A104" s="91" t="s">
        <v>89</v>
      </c>
      <c r="B104" s="79" t="s">
        <v>88</v>
      </c>
      <c r="C104" s="60" t="s">
        <v>17</v>
      </c>
      <c r="D104" s="3">
        <v>3</v>
      </c>
      <c r="E104" s="81">
        <f>SUM(D104:D105)</f>
        <v>5</v>
      </c>
      <c r="F104" s="78"/>
    </row>
    <row r="105" spans="1:6" ht="93.75" customHeight="1" x14ac:dyDescent="0.35">
      <c r="A105" s="94"/>
      <c r="B105" s="5" t="s">
        <v>28</v>
      </c>
      <c r="C105" s="60" t="s">
        <v>12</v>
      </c>
      <c r="D105" s="3">
        <v>2</v>
      </c>
      <c r="E105" s="86"/>
      <c r="F105" s="78"/>
    </row>
    <row r="106" spans="1:6" x14ac:dyDescent="0.35">
      <c r="A106" s="6"/>
      <c r="B106" s="6"/>
      <c r="C106" s="7"/>
      <c r="D106" s="8"/>
      <c r="E106" s="8"/>
      <c r="F106" s="7"/>
    </row>
    <row r="107" spans="1:6" ht="66" customHeight="1" x14ac:dyDescent="0.35">
      <c r="A107" s="58" t="s">
        <v>87</v>
      </c>
      <c r="B107" s="40" t="s">
        <v>82</v>
      </c>
      <c r="C107" s="57" t="s">
        <v>12</v>
      </c>
      <c r="D107" s="3">
        <v>2</v>
      </c>
      <c r="E107" s="61">
        <f>SUM(D107:D107)</f>
        <v>2</v>
      </c>
      <c r="F107" s="78"/>
    </row>
    <row r="108" spans="1:6" ht="22.5" customHeight="1" x14ac:dyDescent="0.35">
      <c r="A108" s="7"/>
      <c r="B108" s="7"/>
      <c r="C108" s="7"/>
      <c r="D108" s="7"/>
      <c r="E108" s="7"/>
      <c r="F108" s="7"/>
    </row>
    <row r="109" spans="1:6" x14ac:dyDescent="0.35">
      <c r="A109" s="101" t="s">
        <v>29</v>
      </c>
      <c r="B109" s="101"/>
      <c r="C109" s="56">
        <f>SUM(E111,E116)</f>
        <v>5</v>
      </c>
      <c r="D109" s="24" t="s">
        <v>30</v>
      </c>
      <c r="E109" s="23"/>
      <c r="F109" s="23"/>
    </row>
    <row r="110" spans="1:6" x14ac:dyDescent="0.35">
      <c r="A110" s="7"/>
      <c r="B110" s="7"/>
      <c r="C110" s="7"/>
      <c r="D110" s="7"/>
      <c r="E110" s="7"/>
      <c r="F110" s="7"/>
    </row>
    <row r="111" spans="1:6" x14ac:dyDescent="0.35">
      <c r="A111" s="102" t="s">
        <v>31</v>
      </c>
      <c r="B111" s="5" t="s">
        <v>32</v>
      </c>
      <c r="C111" s="60" t="s">
        <v>14</v>
      </c>
      <c r="D111" s="3">
        <v>1</v>
      </c>
      <c r="E111" s="81">
        <f>SUM(D111:D114)</f>
        <v>4</v>
      </c>
      <c r="F111" s="4"/>
    </row>
    <row r="112" spans="1:6" x14ac:dyDescent="0.35">
      <c r="A112" s="102"/>
      <c r="B112" s="63" t="s">
        <v>83</v>
      </c>
      <c r="C112" s="60" t="s">
        <v>14</v>
      </c>
      <c r="D112" s="3">
        <v>1</v>
      </c>
      <c r="E112" s="90"/>
      <c r="F112" s="78"/>
    </row>
    <row r="113" spans="1:6" x14ac:dyDescent="0.35">
      <c r="A113" s="102"/>
      <c r="B113" s="5" t="s">
        <v>50</v>
      </c>
      <c r="C113" s="60" t="s">
        <v>14</v>
      </c>
      <c r="D113" s="3">
        <v>1</v>
      </c>
      <c r="E113" s="90"/>
      <c r="F113" s="78"/>
    </row>
    <row r="114" spans="1:6" x14ac:dyDescent="0.35">
      <c r="A114" s="102"/>
      <c r="B114" s="5" t="s">
        <v>51</v>
      </c>
      <c r="C114" s="60" t="s">
        <v>14</v>
      </c>
      <c r="D114" s="3">
        <v>1</v>
      </c>
      <c r="E114" s="90"/>
      <c r="F114" s="78"/>
    </row>
    <row r="115" spans="1:6" x14ac:dyDescent="0.35">
      <c r="A115" s="13"/>
      <c r="B115" s="13"/>
      <c r="C115" s="13"/>
      <c r="D115" s="14"/>
      <c r="E115" s="14"/>
      <c r="F115" s="13"/>
    </row>
    <row r="116" spans="1:6" x14ac:dyDescent="0.35">
      <c r="A116" s="5" t="s">
        <v>33</v>
      </c>
      <c r="B116" s="5" t="s">
        <v>58</v>
      </c>
      <c r="C116" s="60" t="s">
        <v>14</v>
      </c>
      <c r="D116" s="3">
        <v>1</v>
      </c>
      <c r="E116" s="3">
        <f>SUM(D116)</f>
        <v>1</v>
      </c>
      <c r="F116" s="78"/>
    </row>
    <row r="117" spans="1:6" x14ac:dyDescent="0.35">
      <c r="A117" s="7"/>
      <c r="B117" s="7"/>
      <c r="C117" s="7"/>
      <c r="D117" s="7"/>
      <c r="E117" s="7"/>
      <c r="F117" s="7"/>
    </row>
    <row r="118" spans="1:6" x14ac:dyDescent="0.35">
      <c r="A118" s="7"/>
      <c r="B118" s="7"/>
      <c r="C118" s="7"/>
      <c r="D118" s="7"/>
      <c r="E118" s="7"/>
      <c r="F118" s="7"/>
    </row>
    <row r="119" spans="1:6" ht="29.25" customHeight="1" x14ac:dyDescent="0.35">
      <c r="A119" s="16" t="s">
        <v>34</v>
      </c>
      <c r="B119" s="103" t="s">
        <v>35</v>
      </c>
      <c r="C119" s="104"/>
      <c r="D119" s="105"/>
      <c r="E119" s="106" t="s">
        <v>36</v>
      </c>
      <c r="F119" s="106"/>
    </row>
    <row r="120" spans="1:6" ht="139.25" customHeight="1" x14ac:dyDescent="0.35">
      <c r="A120" s="17">
        <f>SUM(C109,C92,C77,C66,C35)</f>
        <v>100</v>
      </c>
      <c r="B120" s="90"/>
      <c r="C120" s="99"/>
      <c r="D120" s="100"/>
      <c r="E120" s="81"/>
      <c r="F120" s="81"/>
    </row>
    <row r="121" spans="1:6" ht="120" customHeight="1" x14ac:dyDescent="0.35">
      <c r="A121" s="16" t="s">
        <v>108</v>
      </c>
      <c r="B121" s="81"/>
      <c r="C121" s="81"/>
      <c r="D121" s="81"/>
      <c r="E121" s="81"/>
      <c r="F121" s="81"/>
    </row>
    <row r="122" spans="1:6" x14ac:dyDescent="0.35">
      <c r="A122" s="18"/>
      <c r="F122" s="7"/>
    </row>
    <row r="123" spans="1:6" x14ac:dyDescent="0.35">
      <c r="F123" s="7"/>
    </row>
    <row r="124" spans="1:6" x14ac:dyDescent="0.35">
      <c r="A124" s="12"/>
    </row>
    <row r="125" spans="1:6" x14ac:dyDescent="0.35">
      <c r="A125" s="45"/>
    </row>
    <row r="126" spans="1:6" x14ac:dyDescent="0.35">
      <c r="A126" s="12"/>
    </row>
  </sheetData>
  <mergeCells count="38">
    <mergeCell ref="A92:B92"/>
    <mergeCell ref="A94:A97"/>
    <mergeCell ref="E94:E97"/>
    <mergeCell ref="A1:F1"/>
    <mergeCell ref="A33:B33"/>
    <mergeCell ref="E37:E40"/>
    <mergeCell ref="E42:E44"/>
    <mergeCell ref="A61:A63"/>
    <mergeCell ref="A55:A56"/>
    <mergeCell ref="A58:A59"/>
    <mergeCell ref="A42:A44"/>
    <mergeCell ref="A37:A40"/>
    <mergeCell ref="E61:E63"/>
    <mergeCell ref="E55:E56"/>
    <mergeCell ref="E58:E59"/>
    <mergeCell ref="A79:A80"/>
    <mergeCell ref="E120:F120"/>
    <mergeCell ref="A109:B109"/>
    <mergeCell ref="A111:A114"/>
    <mergeCell ref="E111:E114"/>
    <mergeCell ref="B119:D119"/>
    <mergeCell ref="E119:F119"/>
    <mergeCell ref="B121:F121"/>
    <mergeCell ref="A99:A100"/>
    <mergeCell ref="E99:E100"/>
    <mergeCell ref="A46:A51"/>
    <mergeCell ref="E46:E51"/>
    <mergeCell ref="A69:A71"/>
    <mergeCell ref="E69:E71"/>
    <mergeCell ref="A73:A74"/>
    <mergeCell ref="E73:E74"/>
    <mergeCell ref="E104:E105"/>
    <mergeCell ref="A104:A105"/>
    <mergeCell ref="A77:B77"/>
    <mergeCell ref="E79:E80"/>
    <mergeCell ref="A82:A85"/>
    <mergeCell ref="E82:E85"/>
    <mergeCell ref="B120:D120"/>
  </mergeCells>
  <printOptions horizontalCentered="1" verticalCentered="1"/>
  <pageMargins left="0.78740157480314965" right="0.78740157480314965" top="1.2023809523809523" bottom="0.66851851851851851" header="0.51181102362204722" footer="0.51181102362204722"/>
  <pageSetup paperSize="8" fitToHeight="0" orientation="landscape" r:id="rId1"/>
  <headerFooter>
    <oddHeader>&amp;L&amp;G&amp;C&amp;G&amp;R&amp;G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 d'analyse</vt:lpstr>
    </vt:vector>
  </TitlesOfParts>
  <Company>Conseil NPdCP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DAMERVAL Corinne</dc:creator>
  <cp:lastModifiedBy>BORNSIAK Dominique</cp:lastModifiedBy>
  <cp:lastPrinted>2022-10-06T08:32:34Z</cp:lastPrinted>
  <dcterms:created xsi:type="dcterms:W3CDTF">2022-02-14T14:20:41Z</dcterms:created>
  <dcterms:modified xsi:type="dcterms:W3CDTF">2023-05-15T13:30:03Z</dcterms:modified>
</cp:coreProperties>
</file>